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ía\Downloads\"/>
    </mc:Choice>
  </mc:AlternateContent>
  <bookViews>
    <workbookView xWindow="0" yWindow="0" windowWidth="20490" windowHeight="7650"/>
  </bookViews>
  <sheets>
    <sheet name="Control personal" sheetId="1" r:id="rId1"/>
    <sheet name="Guía de categorías" sheetId="2" r:id="rId2"/>
  </sheets>
  <definedNames>
    <definedName name="_xlnm._FilterDatabase" localSheetId="0" hidden="1">'Control personal'!$A$35:$D$65</definedName>
    <definedName name="_xlnm.Print_Titles" localSheetId="0">'Control personal'!$1:$2</definedName>
  </definedNames>
  <calcPr calcId="162913" forceFullCalc="1"/>
</workbook>
</file>

<file path=xl/calcChain.xml><?xml version="1.0" encoding="utf-8"?>
<calcChain xmlns="http://schemas.openxmlformats.org/spreadsheetml/2006/main">
  <c r="B77" i="1" l="1"/>
  <c r="B76" i="1"/>
  <c r="B75" i="1"/>
  <c r="B74" i="1"/>
  <c r="B73" i="1"/>
  <c r="B72" i="1"/>
  <c r="B71" i="1"/>
  <c r="B70" i="1"/>
  <c r="D66" i="1"/>
  <c r="G6" i="1" s="1"/>
  <c r="D31" i="1"/>
  <c r="C6" i="1" s="1"/>
  <c r="G8" i="1"/>
  <c r="C8" i="1" l="1"/>
  <c r="F71" i="1" s="1"/>
  <c r="F73" i="1" l="1"/>
  <c r="F72" i="1"/>
</calcChain>
</file>

<file path=xl/comments1.xml><?xml version="1.0" encoding="utf-8"?>
<comments xmlns="http://schemas.openxmlformats.org/spreadsheetml/2006/main">
  <authors>
    <author>OpenAI</author>
  </authors>
  <commentList>
    <comment ref="F70" authorId="0" shapeId="0">
      <text>
        <r>
          <rPr>
            <sz val="11"/>
            <color theme="1"/>
            <rFont val="Calibri"/>
            <family val="2"/>
            <scheme val="minor"/>
          </rPr>
          <t>Modifica este valor para establecer tu propia meta de ahorro.</t>
        </r>
      </text>
    </comment>
    <comment ref="F71" authorId="0" shapeId="0">
      <text>
        <r>
          <rPr>
            <sz val="11"/>
            <color theme="1"/>
            <rFont val="Calibri"/>
            <family val="2"/>
            <scheme val="minor"/>
          </rPr>
          <t>Se calcula automáticamente usando el saldo disponible. Si ya tienes ahorros previos, puedes registrar ese monto manualmente.</t>
        </r>
      </text>
    </comment>
  </commentList>
</comments>
</file>

<file path=xl/sharedStrings.xml><?xml version="1.0" encoding="utf-8"?>
<sst xmlns="http://schemas.openxmlformats.org/spreadsheetml/2006/main" count="78" uniqueCount="60">
  <si>
    <t>Organiza tu dinero, toma mejores decisiones y alcanza tu meta de ahorro</t>
  </si>
  <si>
    <t>2. RESUMEN AUTOMÁTICO</t>
  </si>
  <si>
    <t>TOTAL DE INGRESOS</t>
  </si>
  <si>
    <t>TOTAL DE GASTOS</t>
  </si>
  <si>
    <t>SALDO DISPONIBLE</t>
  </si>
  <si>
    <t>META DE AHORRO</t>
  </si>
  <si>
    <t>3. REGISTRO DE INGRESOS</t>
  </si>
  <si>
    <t>Fecha</t>
  </si>
  <si>
    <t>Fuente del ingreso</t>
  </si>
  <si>
    <t>Descripción</t>
  </si>
  <si>
    <t>Monto (S/.)</t>
  </si>
  <si>
    <t>Ejemplos: propina, apoyo familiar, venta, trabajo</t>
  </si>
  <si>
    <t>4. REGISTRO DE GASTOS</t>
  </si>
  <si>
    <t>Categoría</t>
  </si>
  <si>
    <t>Descripción del gasto</t>
  </si>
  <si>
    <t>Ejemplos: transporte, alimentación, útiles, recreación</t>
  </si>
  <si>
    <t>5. CLASIFICACIÓN DE GASTOS</t>
  </si>
  <si>
    <t>6. META DE AHORRO PERSONAL</t>
  </si>
  <si>
    <t>Total gastado (S/.)</t>
  </si>
  <si>
    <t xml:space="preserve"> </t>
  </si>
  <si>
    <t>¿Para qué deseas ahorrar?</t>
  </si>
  <si>
    <t>Alimentación</t>
  </si>
  <si>
    <t>Monto de la meta (S/.)</t>
  </si>
  <si>
    <t>Transporte</t>
  </si>
  <si>
    <t>Ahorro acumulado (S/.)</t>
  </si>
  <si>
    <t>Educación / útiles</t>
  </si>
  <si>
    <t>Porcentaje alcanzado</t>
  </si>
  <si>
    <t>Recreación</t>
  </si>
  <si>
    <t>Monto que falta (S/.)</t>
  </si>
  <si>
    <t>Vestimenta</t>
  </si>
  <si>
    <t>Comunicación</t>
  </si>
  <si>
    <t>Ahorro / inversión</t>
  </si>
  <si>
    <t>Otros</t>
  </si>
  <si>
    <t>INSTRUCCIONES DE USO</t>
  </si>
  <si>
    <t>1. Completa tus datos personales en la parte superior.</t>
  </si>
  <si>
    <t>2. Registra cada ingreso con fecha, fuente, descripción y monto.</t>
  </si>
  <si>
    <t>3. Registra cada gasto con fecha, categoría, descripción y monto.</t>
  </si>
  <si>
    <t>4. Los totales, el saldo disponible y la clasificación por categoría se actualizan automáticamente.</t>
  </si>
  <si>
    <t>5. Escribe tu objetivo en “¿Para qué deseas ahorrar?” y modifica el monto de tu meta.</t>
  </si>
  <si>
    <t>6. Usa montos positivos y registra cada movimiento una sola vez.</t>
  </si>
  <si>
    <t>GUÍA PARA CLASIFICAR TUS GASTOS</t>
  </si>
  <si>
    <t>¿Qué incluye?</t>
  </si>
  <si>
    <t>Compras de alimentos, refrigerios, agua o comidas.</t>
  </si>
  <si>
    <t>Pasajes, movilidad, taxi o bicicleta (mantenimiento).</t>
  </si>
  <si>
    <t>Cuadernos, lápices, copias, libros y materiales escolares.</t>
  </si>
  <si>
    <t>Juegos, salidas, actividades deportivas o entretenimiento.</t>
  </si>
  <si>
    <t>Ropa, calzado y accesorios personales.</t>
  </si>
  <si>
    <t>Recargas, paquetes de datos o servicios de comunicación.</t>
  </si>
  <si>
    <t>Dinero separado para una meta o proyecto futuro.</t>
  </si>
  <si>
    <t>Gastos que no corresponden a las categorías anteriores.</t>
  </si>
  <si>
    <t>Consejo:</t>
  </si>
  <si>
    <t>Registra tus movimientos con honestidad y revisa tu saldo antes de realizar una compra.</t>
  </si>
  <si>
    <t>CONTROLO MIS INGRESOS Y GASTOS PERSONALES</t>
  </si>
  <si>
    <t>1. DATOS PERSONALES:  Piero Sanchez Panta</t>
  </si>
  <si>
    <t>Mensualidad</t>
  </si>
  <si>
    <t xml:space="preserve">de parte de mi padre </t>
  </si>
  <si>
    <t>pasajes para el trabajo y luego al CEBA</t>
  </si>
  <si>
    <t xml:space="preserve">copias para trabajo en el ceba </t>
  </si>
  <si>
    <t>recarga de celular</t>
  </si>
  <si>
    <t>Para comprarme unas zapatillas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</si>
</sst>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S/ &quot;\ #,##0.00"/>
    <numFmt numFmtId="165" formatCode="dd/mm/yyyy"/>
  </numFmts>
  <fonts count="12">
    <font>
      <sz val="11"/>
      <color theme="1"/>
      <name val="Calibri"/>
      <family val="2"/>
      <scheme val="minor"/>
    </font>
    <font>
      <b/>
      <sz val="16"/>
      <color rgb="FFFFFFFF"/>
      <name val="Aptos Display"/>
    </font>
    <font>
      <i/>
      <sz val="10"/>
      <color rgb="FF1F4E78"/>
      <name val="Calibri"/>
      <family val="2"/>
    </font>
    <font>
      <b/>
      <sz val="11"/>
      <color rgb="FFFFFFFF"/>
      <name val="Calibri"/>
      <family val="2"/>
    </font>
    <font>
      <b/>
      <sz val="11"/>
      <color rgb="FF17365D"/>
      <name val="Calibri"/>
      <family val="2"/>
    </font>
    <font>
      <b/>
      <sz val="13"/>
      <color rgb="FF17365D"/>
      <name val="Calibri"/>
      <family val="2"/>
    </font>
    <font>
      <b/>
      <sz val="11"/>
      <color rgb="FF548235"/>
      <name val="Calibri"/>
      <family val="2"/>
    </font>
    <font>
      <b/>
      <sz val="11"/>
      <color rgb="FFC65911"/>
      <name val="Calibri"/>
      <family val="2"/>
    </font>
    <font>
      <b/>
      <sz val="11"/>
      <color rgb="FF0F6B78"/>
      <name val="Calibri"/>
      <family val="2"/>
    </font>
    <font>
      <sz val="10"/>
      <color rgb="FF666666"/>
      <name val="Calibri"/>
      <family val="2"/>
    </font>
    <font>
      <b/>
      <sz val="15"/>
      <color rgb="FFFFFFFF"/>
      <name val="Calibri"/>
      <family val="2"/>
    </font>
    <font>
      <b/>
      <sz val="11"/>
      <color rgb="FF1F4E7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F7FBFF"/>
      </patternFill>
    </fill>
    <fill>
      <patternFill patternType="solid">
        <fgColor rgb="FF0F6B78"/>
      </patternFill>
    </fill>
    <fill>
      <patternFill patternType="solid">
        <fgColor rgb="FF548235"/>
      </patternFill>
    </fill>
    <fill>
      <patternFill patternType="solid">
        <fgColor rgb="FFE2F0D9"/>
      </patternFill>
    </fill>
    <fill>
      <patternFill patternType="solid">
        <fgColor rgb="FFC65911"/>
      </patternFill>
    </fill>
    <fill>
      <patternFill patternType="solid">
        <fgColor rgb="FFFCE4D6"/>
      </patternFill>
    </fill>
    <fill>
      <patternFill patternType="solid">
        <fgColor rgb="FFD9EAF7"/>
      </patternFill>
    </fill>
    <fill>
      <patternFill patternType="solid">
        <fgColor rgb="FFDDEBF7"/>
      </patternFill>
    </fill>
    <fill>
      <patternFill patternType="solid">
        <fgColor rgb="FFFBFDF9"/>
      </patternFill>
    </fill>
    <fill>
      <patternFill patternType="solid">
        <fgColor rgb="FFFFFCFA"/>
      </patternFill>
    </fill>
    <fill>
      <patternFill patternType="solid">
        <fgColor rgb="FFF2FBFB"/>
      </patternFill>
    </fill>
    <fill>
      <patternFill patternType="solid">
        <fgColor rgb="FFFAFDFD"/>
      </patternFill>
    </fill>
    <fill>
      <patternFill patternType="solid">
        <fgColor rgb="FFFFFFFF"/>
      </patternFill>
    </fill>
    <fill>
      <patternFill patternType="solid">
        <fgColor rgb="FFF8F9FA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  <border>
      <left/>
      <right/>
      <top/>
      <bottom style="thin">
        <color rgb="FF548235"/>
      </bottom>
      <diagonal/>
    </border>
    <border>
      <left/>
      <right/>
      <top/>
      <bottom style="thin">
        <color rgb="FFC65911"/>
      </bottom>
      <diagonal/>
    </border>
    <border>
      <left/>
      <right/>
      <top/>
      <bottom style="hair">
        <color rgb="FFB4C7E7"/>
      </bottom>
      <diagonal/>
    </border>
    <border>
      <left/>
      <right/>
      <top/>
      <bottom style="hair">
        <color rgb="FFA9D5D8"/>
      </bottom>
      <diagonal/>
    </border>
    <border>
      <left/>
      <right/>
      <top/>
      <bottom style="hair">
        <color rgb="FFA9D5D8"/>
      </bottom>
      <diagonal/>
    </border>
    <border>
      <left/>
      <right/>
      <top/>
      <bottom style="thin">
        <color rgb="FFA9D5D8"/>
      </bottom>
      <diagonal/>
    </border>
    <border>
      <left/>
      <right/>
      <top/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10" borderId="0" xfId="0" applyFont="1" applyFill="1" applyAlignment="1">
      <alignment horizontal="center" vertical="center"/>
    </xf>
    <xf numFmtId="0" fontId="8" fillId="14" borderId="6" xfId="0" applyFont="1" applyFill="1" applyBorder="1"/>
    <xf numFmtId="0" fontId="0" fillId="4" borderId="5" xfId="0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0" fontId="8" fillId="15" borderId="6" xfId="0" applyFont="1" applyFill="1" applyBorder="1"/>
    <xf numFmtId="164" fontId="0" fillId="15" borderId="6" xfId="0" applyNumberFormat="1" applyFill="1" applyBorder="1"/>
    <xf numFmtId="0" fontId="0" fillId="15" borderId="6" xfId="0" applyFill="1" applyBorder="1"/>
    <xf numFmtId="164" fontId="0" fillId="14" borderId="6" xfId="0" applyNumberFormat="1" applyFill="1" applyBorder="1"/>
    <xf numFmtId="0" fontId="0" fillId="14" borderId="6" xfId="0" applyFill="1" applyBorder="1"/>
    <xf numFmtId="9" fontId="0" fillId="15" borderId="6" xfId="0" applyNumberFormat="1" applyFill="1" applyBorder="1"/>
    <xf numFmtId="0" fontId="4" fillId="10" borderId="0" xfId="0" applyFont="1" applyFill="1"/>
    <xf numFmtId="0" fontId="11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4" fillId="7" borderId="0" xfId="0" applyFont="1" applyFill="1" applyBorder="1" applyAlignment="1">
      <alignment horizontal="center" vertical="center"/>
    </xf>
    <xf numFmtId="164" fontId="6" fillId="7" borderId="0" xfId="0" applyNumberFormat="1" applyFont="1" applyFill="1" applyBorder="1" applyAlignment="1">
      <alignment vertical="center"/>
    </xf>
    <xf numFmtId="165" fontId="0" fillId="12" borderId="10" xfId="0" applyNumberFormat="1" applyFill="1" applyBorder="1"/>
    <xf numFmtId="0" fontId="0" fillId="12" borderId="10" xfId="0" applyFill="1" applyBorder="1"/>
    <xf numFmtId="164" fontId="0" fillId="12" borderId="10" xfId="0" applyNumberFormat="1" applyFill="1" applyBorder="1"/>
    <xf numFmtId="0" fontId="4" fillId="9" borderId="0" xfId="0" applyFont="1" applyFill="1" applyBorder="1" applyAlignment="1">
      <alignment horizontal="center" vertical="center" wrapText="1"/>
    </xf>
    <xf numFmtId="164" fontId="7" fillId="9" borderId="0" xfId="0" applyNumberFormat="1" applyFont="1" applyFill="1" applyBorder="1" applyAlignment="1">
      <alignment vertical="center"/>
    </xf>
    <xf numFmtId="165" fontId="0" fillId="13" borderId="10" xfId="0" applyNumberFormat="1" applyFill="1" applyBorder="1"/>
    <xf numFmtId="0" fontId="0" fillId="13" borderId="10" xfId="0" applyFill="1" applyBorder="1"/>
    <xf numFmtId="164" fontId="0" fillId="13" borderId="10" xfId="0" applyNumberFormat="1" applyFill="1" applyBorder="1"/>
    <xf numFmtId="0" fontId="9" fillId="17" borderId="0" xfId="0" applyFont="1" applyFill="1" applyAlignment="1">
      <alignment vertical="center" wrapText="1"/>
    </xf>
    <xf numFmtId="0" fontId="0" fillId="0" borderId="0" xfId="0"/>
    <xf numFmtId="164" fontId="5" fillId="10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3" fillId="5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0" fillId="16" borderId="8" xfId="0" applyFill="1" applyBorder="1"/>
    <xf numFmtId="0" fontId="0" fillId="0" borderId="7" xfId="0" applyBorder="1"/>
    <xf numFmtId="164" fontId="5" fillId="7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vertical="center"/>
    </xf>
    <xf numFmtId="0" fontId="3" fillId="8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4" fillId="9" borderId="4" xfId="0" applyFont="1" applyFill="1" applyBorder="1" applyAlignment="1">
      <alignment horizontal="center" vertical="center" wrapText="1"/>
    </xf>
    <xf numFmtId="164" fontId="5" fillId="9" borderId="2" xfId="0" applyNumberFormat="1" applyFont="1" applyFill="1" applyBorder="1" applyAlignment="1">
      <alignment horizontal="center" vertical="center"/>
    </xf>
    <xf numFmtId="164" fontId="5" fillId="11" borderId="2" xfId="0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6" fillId="7" borderId="0" xfId="0" applyFont="1" applyFill="1" applyBorder="1" applyAlignment="1">
      <alignment vertical="center"/>
    </xf>
    <xf numFmtId="0" fontId="6" fillId="7" borderId="0" xfId="0" applyFont="1" applyFill="1" applyBorder="1"/>
    <xf numFmtId="0" fontId="7" fillId="9" borderId="0" xfId="0" applyFont="1" applyFill="1" applyBorder="1" applyAlignment="1">
      <alignment vertical="center"/>
    </xf>
    <xf numFmtId="0" fontId="7" fillId="9" borderId="0" xfId="0" applyFont="1" applyFill="1" applyBorder="1"/>
    <xf numFmtId="0" fontId="3" fillId="2" borderId="0" xfId="0" applyFont="1" applyFill="1" applyAlignment="1">
      <alignment vertical="center"/>
    </xf>
    <xf numFmtId="0" fontId="3" fillId="5" borderId="0" xfId="0" applyFont="1" applyFill="1"/>
    <xf numFmtId="0" fontId="3" fillId="6" borderId="0" xfId="0" applyFont="1" applyFill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D9EAD3"/>
        </patternFill>
      </fill>
    </dxf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0</xdr:row>
      <xdr:rowOff>0</xdr:rowOff>
    </xdr:from>
    <xdr:to>
      <xdr:col>7</xdr:col>
      <xdr:colOff>923925</xdr:colOff>
      <xdr:row>5</xdr:row>
      <xdr:rowOff>19050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0"/>
          <a:ext cx="1266825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F6B78"/>
    <pageSetUpPr fitToPage="1"/>
  </sheetPr>
  <dimension ref="A1:H86"/>
  <sheetViews>
    <sheetView showGridLines="0" tabSelected="1" workbookViewId="0">
      <pane ySplit="11" topLeftCell="A12" activePane="bottomLeft" state="frozen"/>
      <selection pane="bottomLeft" activeCell="E17" sqref="E17:H17"/>
    </sheetView>
  </sheetViews>
  <sheetFormatPr baseColWidth="10" defaultColWidth="9.140625" defaultRowHeight="15"/>
  <cols>
    <col min="1" max="1" width="15" customWidth="1"/>
    <col min="2" max="2" width="25" customWidth="1"/>
    <col min="3" max="3" width="20" customWidth="1"/>
    <col min="4" max="8" width="18" customWidth="1"/>
  </cols>
  <sheetData>
    <row r="1" spans="1:8" ht="32.1" customHeight="1">
      <c r="A1" s="34" t="s">
        <v>52</v>
      </c>
      <c r="B1" s="29"/>
      <c r="C1" s="29"/>
      <c r="D1" s="29"/>
      <c r="E1" s="29"/>
      <c r="F1" s="29"/>
      <c r="G1" s="29"/>
      <c r="H1" s="29"/>
    </row>
    <row r="2" spans="1:8" ht="21.95" customHeight="1">
      <c r="A2" s="41" t="s">
        <v>0</v>
      </c>
      <c r="B2" s="29"/>
      <c r="C2" s="29"/>
      <c r="D2" s="29"/>
      <c r="E2" s="29"/>
      <c r="F2" s="29"/>
      <c r="G2" s="29"/>
      <c r="H2" s="29"/>
    </row>
    <row r="3" spans="1:8">
      <c r="A3" s="40" t="s">
        <v>53</v>
      </c>
      <c r="B3" s="29"/>
      <c r="C3" s="29"/>
      <c r="D3" s="29"/>
      <c r="E3" s="29"/>
      <c r="F3" s="29"/>
      <c r="G3" s="29"/>
      <c r="H3" s="29"/>
    </row>
    <row r="5" spans="1:8">
      <c r="A5" s="45" t="s">
        <v>1</v>
      </c>
      <c r="B5" s="29"/>
      <c r="C5" s="29"/>
      <c r="D5" s="29"/>
      <c r="E5" s="29"/>
      <c r="F5" s="29"/>
      <c r="G5" s="29"/>
      <c r="H5" s="29"/>
    </row>
    <row r="6" spans="1:8" ht="27" customHeight="1">
      <c r="A6" s="53" t="s">
        <v>2</v>
      </c>
      <c r="B6" s="33"/>
      <c r="C6" s="37">
        <f>D31</f>
        <v>500</v>
      </c>
      <c r="D6" s="31"/>
      <c r="E6" s="39" t="s">
        <v>3</v>
      </c>
      <c r="F6" s="33"/>
      <c r="G6" s="43">
        <f>D66</f>
        <v>12.2</v>
      </c>
      <c r="H6" s="31"/>
    </row>
    <row r="8" spans="1:8" ht="27" customHeight="1">
      <c r="A8" s="54" t="s">
        <v>4</v>
      </c>
      <c r="B8" s="33"/>
      <c r="C8" s="30">
        <f>C6-G6</f>
        <v>487.8</v>
      </c>
      <c r="D8" s="31"/>
      <c r="E8" s="32" t="s">
        <v>5</v>
      </c>
      <c r="F8" s="33"/>
      <c r="G8" s="44">
        <f>F70</f>
        <v>100</v>
      </c>
      <c r="H8" s="31"/>
    </row>
    <row r="10" spans="1:8">
      <c r="A10" s="52" t="s">
        <v>6</v>
      </c>
      <c r="B10" s="29"/>
      <c r="C10" s="29"/>
      <c r="D10" s="29"/>
      <c r="E10" s="29"/>
      <c r="F10" s="29"/>
      <c r="G10" s="29"/>
      <c r="H10" s="29"/>
    </row>
    <row r="11" spans="1:8">
      <c r="A11" s="18" t="s">
        <v>7</v>
      </c>
      <c r="B11" s="18" t="s">
        <v>8</v>
      </c>
      <c r="C11" s="18" t="s">
        <v>9</v>
      </c>
      <c r="D11" s="18" t="s">
        <v>10</v>
      </c>
      <c r="E11" s="55" t="s">
        <v>11</v>
      </c>
      <c r="F11" s="56"/>
      <c r="G11" s="56"/>
      <c r="H11" s="56"/>
    </row>
    <row r="12" spans="1:8">
      <c r="A12" s="20">
        <v>46174</v>
      </c>
      <c r="B12" s="21" t="s">
        <v>54</v>
      </c>
      <c r="C12" s="21" t="s">
        <v>55</v>
      </c>
      <c r="D12" s="22">
        <v>500</v>
      </c>
      <c r="E12" s="29"/>
      <c r="F12" s="29"/>
      <c r="G12" s="29"/>
      <c r="H12" s="29"/>
    </row>
    <row r="13" spans="1:8">
      <c r="A13" s="20"/>
      <c r="B13" s="21"/>
      <c r="C13" s="21"/>
      <c r="D13" s="22"/>
      <c r="E13" s="29"/>
      <c r="F13" s="29"/>
      <c r="G13" s="29"/>
      <c r="H13" s="29"/>
    </row>
    <row r="14" spans="1:8">
      <c r="A14" s="20"/>
      <c r="B14" s="21"/>
      <c r="C14" s="21"/>
      <c r="D14" s="22"/>
      <c r="E14" s="29"/>
      <c r="F14" s="29"/>
      <c r="G14" s="29"/>
      <c r="H14" s="29"/>
    </row>
    <row r="15" spans="1:8">
      <c r="A15" s="20"/>
      <c r="B15" s="21"/>
      <c r="C15" s="21"/>
      <c r="D15" s="22"/>
      <c r="E15" s="29"/>
      <c r="F15" s="29"/>
      <c r="G15" s="29"/>
      <c r="H15" s="29"/>
    </row>
    <row r="16" spans="1:8">
      <c r="A16" s="20"/>
      <c r="B16" s="21"/>
      <c r="C16" s="21"/>
      <c r="D16" s="22"/>
      <c r="E16" s="29"/>
      <c r="F16" s="29"/>
      <c r="G16" s="29"/>
      <c r="H16" s="29"/>
    </row>
    <row r="17" spans="1:8">
      <c r="A17" s="20"/>
      <c r="B17" s="21"/>
      <c r="C17" s="21"/>
      <c r="D17" s="22"/>
      <c r="E17" s="29"/>
      <c r="F17" s="29"/>
      <c r="G17" s="29"/>
      <c r="H17" s="29"/>
    </row>
    <row r="18" spans="1:8">
      <c r="A18" s="20"/>
      <c r="B18" s="21"/>
      <c r="C18" s="21"/>
      <c r="D18" s="22"/>
      <c r="E18" s="29"/>
      <c r="F18" s="29"/>
      <c r="G18" s="29"/>
      <c r="H18" s="29"/>
    </row>
    <row r="19" spans="1:8">
      <c r="A19" s="20"/>
      <c r="B19" s="21"/>
      <c r="C19" s="21"/>
      <c r="D19" s="22"/>
      <c r="E19" s="29"/>
      <c r="F19" s="29"/>
      <c r="G19" s="29"/>
      <c r="H19" s="29"/>
    </row>
    <row r="20" spans="1:8">
      <c r="A20" s="20"/>
      <c r="B20" s="21"/>
      <c r="C20" s="21"/>
      <c r="D20" s="22"/>
      <c r="E20" s="29"/>
      <c r="F20" s="29"/>
      <c r="G20" s="29"/>
      <c r="H20" s="29"/>
    </row>
    <row r="21" spans="1:8">
      <c r="A21" s="20"/>
      <c r="B21" s="21"/>
      <c r="C21" s="21"/>
      <c r="D21" s="22"/>
      <c r="E21" s="29"/>
      <c r="F21" s="29"/>
      <c r="G21" s="29"/>
      <c r="H21" s="29"/>
    </row>
    <row r="22" spans="1:8">
      <c r="A22" s="20"/>
      <c r="B22" s="21"/>
      <c r="C22" s="21"/>
      <c r="D22" s="22"/>
      <c r="E22" s="29"/>
      <c r="F22" s="29"/>
      <c r="G22" s="29"/>
      <c r="H22" s="29"/>
    </row>
    <row r="23" spans="1:8">
      <c r="A23" s="20"/>
      <c r="B23" s="21"/>
      <c r="C23" s="21"/>
      <c r="D23" s="22"/>
      <c r="E23" s="29"/>
      <c r="F23" s="29"/>
      <c r="G23" s="29"/>
      <c r="H23" s="29"/>
    </row>
    <row r="24" spans="1:8">
      <c r="A24" s="20"/>
      <c r="B24" s="21"/>
      <c r="C24" s="21"/>
      <c r="D24" s="22"/>
      <c r="E24" s="29"/>
      <c r="F24" s="29"/>
      <c r="G24" s="29"/>
      <c r="H24" s="29"/>
    </row>
    <row r="25" spans="1:8">
      <c r="A25" s="20"/>
      <c r="B25" s="21"/>
      <c r="C25" s="21"/>
      <c r="D25" s="22"/>
      <c r="E25" s="29"/>
      <c r="F25" s="29"/>
      <c r="G25" s="29"/>
      <c r="H25" s="29"/>
    </row>
    <row r="26" spans="1:8">
      <c r="A26" s="20"/>
      <c r="B26" s="21"/>
      <c r="C26" s="21"/>
      <c r="D26" s="22"/>
      <c r="E26" s="29"/>
      <c r="F26" s="29"/>
      <c r="G26" s="29"/>
      <c r="H26" s="29"/>
    </row>
    <row r="27" spans="1:8">
      <c r="A27" s="20"/>
      <c r="B27" s="21"/>
      <c r="C27" s="21"/>
      <c r="D27" s="22"/>
      <c r="E27" s="29"/>
      <c r="F27" s="29"/>
      <c r="G27" s="29"/>
      <c r="H27" s="29"/>
    </row>
    <row r="28" spans="1:8">
      <c r="A28" s="20"/>
      <c r="B28" s="21"/>
      <c r="C28" s="21"/>
      <c r="D28" s="22"/>
      <c r="E28" s="29"/>
      <c r="F28" s="29"/>
      <c r="G28" s="29"/>
      <c r="H28" s="29"/>
    </row>
    <row r="29" spans="1:8">
      <c r="A29" s="20"/>
      <c r="B29" s="21"/>
      <c r="C29" s="21"/>
      <c r="D29" s="22"/>
      <c r="E29" s="29"/>
      <c r="F29" s="29"/>
      <c r="G29" s="29"/>
      <c r="H29" s="29"/>
    </row>
    <row r="30" spans="1:8">
      <c r="A30" s="20"/>
      <c r="B30" s="21"/>
      <c r="C30" s="21"/>
      <c r="D30" s="22"/>
      <c r="E30" s="29"/>
      <c r="F30" s="29"/>
      <c r="G30" s="29"/>
      <c r="H30" s="29"/>
    </row>
    <row r="31" spans="1:8">
      <c r="A31" s="46" t="s">
        <v>2</v>
      </c>
      <c r="B31" s="47"/>
      <c r="C31" s="47"/>
      <c r="D31" s="19">
        <f>SUM(D12:D30)</f>
        <v>500</v>
      </c>
    </row>
    <row r="34" spans="1:8">
      <c r="A34" s="38" t="s">
        <v>12</v>
      </c>
      <c r="B34" s="29"/>
      <c r="C34" s="29"/>
      <c r="D34" s="29"/>
      <c r="E34" s="29"/>
      <c r="F34" s="29"/>
      <c r="G34" s="29"/>
      <c r="H34" s="29"/>
    </row>
    <row r="35" spans="1:8">
      <c r="A35" s="23" t="s">
        <v>7</v>
      </c>
      <c r="B35" s="23" t="s">
        <v>13</v>
      </c>
      <c r="C35" s="23" t="s">
        <v>14</v>
      </c>
      <c r="D35" s="23" t="s">
        <v>10</v>
      </c>
      <c r="E35" s="42" t="s">
        <v>15</v>
      </c>
      <c r="F35" s="42"/>
      <c r="G35" s="42"/>
      <c r="H35" s="42"/>
    </row>
    <row r="36" spans="1:8">
      <c r="A36" s="25">
        <v>46175</v>
      </c>
      <c r="B36" s="26" t="s">
        <v>23</v>
      </c>
      <c r="C36" s="26" t="s">
        <v>56</v>
      </c>
      <c r="D36" s="27">
        <v>3</v>
      </c>
      <c r="E36" s="29"/>
      <c r="F36" s="29"/>
      <c r="G36" s="29"/>
      <c r="H36" s="29"/>
    </row>
    <row r="37" spans="1:8">
      <c r="A37" s="25">
        <v>46175</v>
      </c>
      <c r="B37" s="26" t="s">
        <v>25</v>
      </c>
      <c r="C37" s="26" t="s">
        <v>57</v>
      </c>
      <c r="D37" s="27">
        <v>1.2</v>
      </c>
      <c r="E37" s="29"/>
      <c r="F37" s="29"/>
      <c r="G37" s="29"/>
      <c r="H37" s="29"/>
    </row>
    <row r="38" spans="1:8">
      <c r="A38" s="25">
        <v>46176</v>
      </c>
      <c r="B38" s="26" t="s">
        <v>30</v>
      </c>
      <c r="C38" s="26" t="s">
        <v>58</v>
      </c>
      <c r="D38" s="27">
        <v>8</v>
      </c>
      <c r="E38" s="29"/>
      <c r="F38" s="29"/>
      <c r="G38" s="29"/>
      <c r="H38" s="29"/>
    </row>
    <row r="39" spans="1:8">
      <c r="A39" s="25"/>
      <c r="B39" s="26"/>
      <c r="C39" s="26"/>
      <c r="D39" s="27"/>
      <c r="E39" s="29"/>
      <c r="F39" s="29"/>
      <c r="G39" s="29"/>
      <c r="H39" s="29"/>
    </row>
    <row r="40" spans="1:8">
      <c r="A40" s="25"/>
      <c r="B40" s="26"/>
      <c r="C40" s="26"/>
      <c r="D40" s="27"/>
      <c r="E40" s="29"/>
      <c r="F40" s="29"/>
      <c r="G40" s="29"/>
      <c r="H40" s="29"/>
    </row>
    <row r="41" spans="1:8">
      <c r="A41" s="25"/>
      <c r="B41" s="26"/>
      <c r="C41" s="26"/>
      <c r="D41" s="27"/>
      <c r="E41" s="29"/>
      <c r="F41" s="29"/>
      <c r="G41" s="29"/>
      <c r="H41" s="29"/>
    </row>
    <row r="42" spans="1:8">
      <c r="A42" s="25"/>
      <c r="B42" s="26"/>
      <c r="C42" s="26"/>
      <c r="D42" s="27"/>
      <c r="E42" s="29"/>
      <c r="F42" s="29"/>
      <c r="G42" s="29"/>
      <c r="H42" s="29"/>
    </row>
    <row r="43" spans="1:8">
      <c r="A43" s="25"/>
      <c r="B43" s="26"/>
      <c r="C43" s="26"/>
      <c r="D43" s="27"/>
      <c r="E43" s="29"/>
      <c r="F43" s="29"/>
      <c r="G43" s="29"/>
      <c r="H43" s="29"/>
    </row>
    <row r="44" spans="1:8">
      <c r="A44" s="25"/>
      <c r="B44" s="26"/>
      <c r="C44" s="26"/>
      <c r="D44" s="27"/>
      <c r="E44" s="29"/>
      <c r="F44" s="29"/>
      <c r="G44" s="29"/>
      <c r="H44" s="29"/>
    </row>
    <row r="45" spans="1:8">
      <c r="A45" s="25"/>
      <c r="B45" s="26"/>
      <c r="C45" s="26"/>
      <c r="D45" s="27"/>
      <c r="E45" s="29"/>
      <c r="F45" s="29"/>
      <c r="G45" s="29"/>
      <c r="H45" s="29"/>
    </row>
    <row r="46" spans="1:8">
      <c r="A46" s="25"/>
      <c r="B46" s="26"/>
      <c r="C46" s="26"/>
      <c r="D46" s="27"/>
      <c r="E46" s="29"/>
      <c r="F46" s="29"/>
      <c r="G46" s="29"/>
      <c r="H46" s="29"/>
    </row>
    <row r="47" spans="1:8">
      <c r="A47" s="25"/>
      <c r="B47" s="26"/>
      <c r="C47" s="26"/>
      <c r="D47" s="27"/>
      <c r="E47" s="29"/>
      <c r="F47" s="29"/>
      <c r="G47" s="29"/>
      <c r="H47" s="29"/>
    </row>
    <row r="48" spans="1:8">
      <c r="A48" s="25"/>
      <c r="B48" s="26"/>
      <c r="C48" s="26"/>
      <c r="D48" s="27"/>
      <c r="E48" s="29"/>
      <c r="F48" s="29"/>
      <c r="G48" s="29"/>
      <c r="H48" s="29"/>
    </row>
    <row r="49" spans="1:8">
      <c r="A49" s="25"/>
      <c r="B49" s="26"/>
      <c r="C49" s="26"/>
      <c r="D49" s="27"/>
      <c r="E49" s="29"/>
      <c r="F49" s="29"/>
      <c r="G49" s="29"/>
      <c r="H49" s="29"/>
    </row>
    <row r="50" spans="1:8">
      <c r="A50" s="25"/>
      <c r="B50" s="26"/>
      <c r="C50" s="26"/>
      <c r="D50" s="27"/>
      <c r="E50" s="29"/>
      <c r="F50" s="29"/>
      <c r="G50" s="29"/>
      <c r="H50" s="29"/>
    </row>
    <row r="51" spans="1:8">
      <c r="A51" s="25"/>
      <c r="B51" s="26"/>
      <c r="C51" s="26"/>
      <c r="D51" s="27"/>
      <c r="E51" s="29"/>
      <c r="F51" s="29"/>
      <c r="G51" s="29"/>
      <c r="H51" s="29"/>
    </row>
    <row r="52" spans="1:8">
      <c r="A52" s="25"/>
      <c r="B52" s="26"/>
      <c r="C52" s="26"/>
      <c r="D52" s="27"/>
      <c r="E52" s="29"/>
      <c r="F52" s="29"/>
      <c r="G52" s="29"/>
      <c r="H52" s="29"/>
    </row>
    <row r="53" spans="1:8">
      <c r="A53" s="25"/>
      <c r="B53" s="26"/>
      <c r="C53" s="26"/>
      <c r="D53" s="27"/>
      <c r="E53" s="29"/>
      <c r="F53" s="29"/>
      <c r="G53" s="29"/>
      <c r="H53" s="29"/>
    </row>
    <row r="54" spans="1:8">
      <c r="A54" s="25"/>
      <c r="B54" s="26"/>
      <c r="C54" s="26"/>
      <c r="D54" s="27"/>
      <c r="E54" s="29"/>
      <c r="F54" s="29"/>
      <c r="G54" s="29"/>
      <c r="H54" s="29"/>
    </row>
    <row r="55" spans="1:8">
      <c r="A55" s="25"/>
      <c r="B55" s="26"/>
      <c r="C55" s="26"/>
      <c r="D55" s="27"/>
      <c r="E55" s="29"/>
      <c r="F55" s="29"/>
      <c r="G55" s="29"/>
      <c r="H55" s="29"/>
    </row>
    <row r="56" spans="1:8">
      <c r="A56" s="25"/>
      <c r="B56" s="26"/>
      <c r="C56" s="26"/>
      <c r="D56" s="27"/>
      <c r="E56" s="29"/>
      <c r="F56" s="29"/>
      <c r="G56" s="29"/>
      <c r="H56" s="29"/>
    </row>
    <row r="57" spans="1:8">
      <c r="A57" s="25"/>
      <c r="B57" s="26"/>
      <c r="C57" s="26"/>
      <c r="D57" s="27"/>
      <c r="E57" s="29"/>
      <c r="F57" s="29"/>
      <c r="G57" s="29"/>
      <c r="H57" s="29"/>
    </row>
    <row r="58" spans="1:8">
      <c r="A58" s="25"/>
      <c r="B58" s="26"/>
      <c r="C58" s="26"/>
      <c r="D58" s="27"/>
      <c r="E58" s="29"/>
      <c r="F58" s="29"/>
      <c r="G58" s="29"/>
      <c r="H58" s="29"/>
    </row>
    <row r="59" spans="1:8">
      <c r="A59" s="25"/>
      <c r="B59" s="26"/>
      <c r="C59" s="26"/>
      <c r="D59" s="27"/>
      <c r="E59" s="29"/>
      <c r="F59" s="29"/>
      <c r="G59" s="29"/>
      <c r="H59" s="29"/>
    </row>
    <row r="60" spans="1:8">
      <c r="A60" s="25"/>
      <c r="B60" s="26"/>
      <c r="C60" s="26"/>
      <c r="D60" s="27"/>
      <c r="E60" s="29"/>
      <c r="F60" s="29"/>
      <c r="G60" s="29"/>
      <c r="H60" s="29"/>
    </row>
    <row r="61" spans="1:8">
      <c r="A61" s="25"/>
      <c r="B61" s="26"/>
      <c r="C61" s="26"/>
      <c r="D61" s="27"/>
      <c r="E61" s="29"/>
      <c r="F61" s="29"/>
      <c r="G61" s="29"/>
      <c r="H61" s="29"/>
    </row>
    <row r="62" spans="1:8">
      <c r="A62" s="25"/>
      <c r="B62" s="26"/>
      <c r="C62" s="26"/>
      <c r="D62" s="27"/>
      <c r="E62" s="29"/>
      <c r="F62" s="29"/>
      <c r="G62" s="29"/>
      <c r="H62" s="29"/>
    </row>
    <row r="63" spans="1:8">
      <c r="A63" s="25"/>
      <c r="B63" s="26"/>
      <c r="C63" s="26"/>
      <c r="D63" s="27"/>
      <c r="E63" s="29"/>
      <c r="F63" s="29"/>
      <c r="G63" s="29"/>
      <c r="H63" s="29"/>
    </row>
    <row r="64" spans="1:8">
      <c r="A64" s="25"/>
      <c r="B64" s="26"/>
      <c r="C64" s="26"/>
      <c r="D64" s="27"/>
      <c r="E64" s="29"/>
      <c r="F64" s="29"/>
      <c r="G64" s="29"/>
      <c r="H64" s="29"/>
    </row>
    <row r="65" spans="1:8">
      <c r="A65" s="25"/>
      <c r="B65" s="26"/>
      <c r="C65" s="26"/>
      <c r="D65" s="27"/>
      <c r="E65" s="29"/>
      <c r="F65" s="29"/>
      <c r="G65" s="29"/>
      <c r="H65" s="29"/>
    </row>
    <row r="66" spans="1:8">
      <c r="A66" s="48" t="s">
        <v>3</v>
      </c>
      <c r="B66" s="49"/>
      <c r="C66" s="49"/>
      <c r="D66" s="24">
        <f>SUM(D36:D65)</f>
        <v>12.2</v>
      </c>
    </row>
    <row r="68" spans="1:8">
      <c r="A68" s="40" t="s">
        <v>16</v>
      </c>
      <c r="B68" s="29"/>
      <c r="C68" s="29"/>
      <c r="D68" s="29"/>
      <c r="E68" s="51" t="s">
        <v>17</v>
      </c>
      <c r="F68" s="29"/>
      <c r="G68" s="29"/>
      <c r="H68" s="29"/>
    </row>
    <row r="69" spans="1:8">
      <c r="A69" s="1" t="s">
        <v>13</v>
      </c>
      <c r="B69" s="1" t="s">
        <v>18</v>
      </c>
      <c r="C69" s="1" t="s">
        <v>19</v>
      </c>
      <c r="D69" s="1" t="s">
        <v>19</v>
      </c>
      <c r="E69" s="2" t="s">
        <v>20</v>
      </c>
      <c r="F69" s="35" t="s">
        <v>59</v>
      </c>
      <c r="G69" s="36"/>
      <c r="H69" s="36"/>
    </row>
    <row r="70" spans="1:8">
      <c r="A70" s="3" t="s">
        <v>21</v>
      </c>
      <c r="B70" s="4">
        <f t="shared" ref="B70:B77" si="0">SUMIF($B$36:$B$65,A70,$D$36:$D$65)</f>
        <v>0</v>
      </c>
      <c r="E70" s="5" t="s">
        <v>22</v>
      </c>
      <c r="F70" s="6">
        <v>100</v>
      </c>
      <c r="G70" s="7"/>
      <c r="H70" s="7"/>
    </row>
    <row r="71" spans="1:8">
      <c r="A71" s="3" t="s">
        <v>23</v>
      </c>
      <c r="B71" s="4">
        <f t="shared" si="0"/>
        <v>3</v>
      </c>
      <c r="E71" s="2" t="s">
        <v>24</v>
      </c>
      <c r="F71" s="8">
        <f>MAX(0,MIN(C8,F70))</f>
        <v>100</v>
      </c>
      <c r="G71" s="9"/>
      <c r="H71" s="9"/>
    </row>
    <row r="72" spans="1:8">
      <c r="A72" s="3" t="s">
        <v>25</v>
      </c>
      <c r="B72" s="4">
        <f t="shared" si="0"/>
        <v>1.2</v>
      </c>
      <c r="E72" s="5" t="s">
        <v>26</v>
      </c>
      <c r="F72" s="10">
        <f>IFERROR(F71/F70,0)</f>
        <v>1</v>
      </c>
      <c r="G72" s="7"/>
      <c r="H72" s="7"/>
    </row>
    <row r="73" spans="1:8">
      <c r="A73" s="3" t="s">
        <v>27</v>
      </c>
      <c r="B73" s="4">
        <f t="shared" si="0"/>
        <v>0</v>
      </c>
      <c r="E73" s="2" t="s">
        <v>28</v>
      </c>
      <c r="F73" s="8">
        <f>MAX(0,F70-F71)</f>
        <v>0</v>
      </c>
      <c r="G73" s="9"/>
      <c r="H73" s="9"/>
    </row>
    <row r="74" spans="1:8">
      <c r="A74" s="3" t="s">
        <v>29</v>
      </c>
      <c r="B74" s="4">
        <f t="shared" si="0"/>
        <v>0</v>
      </c>
    </row>
    <row r="75" spans="1:8">
      <c r="A75" s="3" t="s">
        <v>30</v>
      </c>
      <c r="B75" s="4">
        <f t="shared" si="0"/>
        <v>8</v>
      </c>
    </row>
    <row r="76" spans="1:8">
      <c r="A76" s="3" t="s">
        <v>31</v>
      </c>
      <c r="B76" s="4">
        <f t="shared" si="0"/>
        <v>0</v>
      </c>
    </row>
    <row r="77" spans="1:8">
      <c r="A77" s="3" t="s">
        <v>32</v>
      </c>
      <c r="B77" s="4">
        <f t="shared" si="0"/>
        <v>0</v>
      </c>
    </row>
    <row r="80" spans="1:8">
      <c r="A80" s="50" t="s">
        <v>33</v>
      </c>
      <c r="B80" s="29"/>
      <c r="C80" s="29"/>
      <c r="D80" s="29"/>
      <c r="E80" s="29"/>
      <c r="F80" s="29"/>
      <c r="G80" s="29"/>
      <c r="H80" s="29"/>
    </row>
    <row r="81" spans="1:8" ht="21" customHeight="1">
      <c r="A81" s="28" t="s">
        <v>34</v>
      </c>
      <c r="B81" s="29"/>
      <c r="C81" s="29"/>
      <c r="D81" s="29"/>
      <c r="E81" s="29"/>
      <c r="F81" s="29"/>
      <c r="G81" s="29"/>
      <c r="H81" s="29"/>
    </row>
    <row r="82" spans="1:8" ht="21" customHeight="1">
      <c r="A82" s="28" t="s">
        <v>35</v>
      </c>
      <c r="B82" s="29"/>
      <c r="C82" s="29"/>
      <c r="D82" s="29"/>
      <c r="E82" s="29"/>
      <c r="F82" s="29"/>
      <c r="G82" s="29"/>
      <c r="H82" s="29"/>
    </row>
    <row r="83" spans="1:8" ht="21" customHeight="1">
      <c r="A83" s="28" t="s">
        <v>36</v>
      </c>
      <c r="B83" s="29"/>
      <c r="C83" s="29"/>
      <c r="D83" s="29"/>
      <c r="E83" s="29"/>
      <c r="F83" s="29"/>
      <c r="G83" s="29"/>
      <c r="H83" s="29"/>
    </row>
    <row r="84" spans="1:8" ht="21" customHeight="1">
      <c r="A84" s="28" t="s">
        <v>37</v>
      </c>
      <c r="B84" s="29"/>
      <c r="C84" s="29"/>
      <c r="D84" s="29"/>
      <c r="E84" s="29"/>
      <c r="F84" s="29"/>
      <c r="G84" s="29"/>
      <c r="H84" s="29"/>
    </row>
    <row r="85" spans="1:8" ht="21" customHeight="1">
      <c r="A85" s="28" t="s">
        <v>38</v>
      </c>
      <c r="B85" s="29"/>
      <c r="C85" s="29"/>
      <c r="D85" s="29"/>
      <c r="E85" s="29"/>
      <c r="F85" s="29"/>
      <c r="G85" s="29"/>
      <c r="H85" s="29"/>
    </row>
    <row r="86" spans="1:8" ht="21" customHeight="1">
      <c r="A86" s="28" t="s">
        <v>39</v>
      </c>
      <c r="B86" s="29"/>
      <c r="C86" s="29"/>
      <c r="D86" s="29"/>
      <c r="E86" s="29"/>
      <c r="F86" s="29"/>
      <c r="G86" s="29"/>
      <c r="H86" s="29"/>
    </row>
  </sheetData>
  <autoFilter ref="A35:D65"/>
  <mergeCells count="77">
    <mergeCell ref="A6:B6"/>
    <mergeCell ref="E24:H24"/>
    <mergeCell ref="A8:B8"/>
    <mergeCell ref="E19:H19"/>
    <mergeCell ref="E18:H18"/>
    <mergeCell ref="E11:H11"/>
    <mergeCell ref="A83:H83"/>
    <mergeCell ref="E61:H61"/>
    <mergeCell ref="E48:H48"/>
    <mergeCell ref="A31:C31"/>
    <mergeCell ref="E60:H60"/>
    <mergeCell ref="E62:H62"/>
    <mergeCell ref="A66:C66"/>
    <mergeCell ref="E46:H46"/>
    <mergeCell ref="E42:H42"/>
    <mergeCell ref="A81:H81"/>
    <mergeCell ref="E64:H64"/>
    <mergeCell ref="E45:H45"/>
    <mergeCell ref="A80:H80"/>
    <mergeCell ref="E58:H58"/>
    <mergeCell ref="E44:H44"/>
    <mergeCell ref="E59:H59"/>
    <mergeCell ref="A2:H2"/>
    <mergeCell ref="A82:H82"/>
    <mergeCell ref="E35:H35"/>
    <mergeCell ref="E37:H37"/>
    <mergeCell ref="A68:D68"/>
    <mergeCell ref="G6:H6"/>
    <mergeCell ref="E23:H23"/>
    <mergeCell ref="G8:H8"/>
    <mergeCell ref="E13:H13"/>
    <mergeCell ref="E22:H22"/>
    <mergeCell ref="A5:H5"/>
    <mergeCell ref="E12:H12"/>
    <mergeCell ref="E29:H29"/>
    <mergeCell ref="E68:H68"/>
    <mergeCell ref="E21:H21"/>
    <mergeCell ref="A10:H10"/>
    <mergeCell ref="E17:H17"/>
    <mergeCell ref="E26:H26"/>
    <mergeCell ref="E28:H28"/>
    <mergeCell ref="E43:H43"/>
    <mergeCell ref="E54:H54"/>
    <mergeCell ref="E51:H51"/>
    <mergeCell ref="E20:H20"/>
    <mergeCell ref="A1:H1"/>
    <mergeCell ref="E38:H38"/>
    <mergeCell ref="F69:H69"/>
    <mergeCell ref="E53:H53"/>
    <mergeCell ref="A84:H84"/>
    <mergeCell ref="E40:H40"/>
    <mergeCell ref="E55:H55"/>
    <mergeCell ref="C6:D6"/>
    <mergeCell ref="E30:H30"/>
    <mergeCell ref="A34:H34"/>
    <mergeCell ref="E6:F6"/>
    <mergeCell ref="A3:H3"/>
    <mergeCell ref="E63:H63"/>
    <mergeCell ref="E15:H15"/>
    <mergeCell ref="E50:H50"/>
    <mergeCell ref="E47:H47"/>
    <mergeCell ref="A86:H86"/>
    <mergeCell ref="E39:H39"/>
    <mergeCell ref="E14:H14"/>
    <mergeCell ref="C8:D8"/>
    <mergeCell ref="E8:F8"/>
    <mergeCell ref="E41:H41"/>
    <mergeCell ref="E16:H16"/>
    <mergeCell ref="E25:H25"/>
    <mergeCell ref="E57:H57"/>
    <mergeCell ref="E27:H27"/>
    <mergeCell ref="E56:H56"/>
    <mergeCell ref="A85:H85"/>
    <mergeCell ref="E65:H65"/>
    <mergeCell ref="E52:H52"/>
    <mergeCell ref="E49:H49"/>
    <mergeCell ref="E36:H36"/>
  </mergeCells>
  <conditionalFormatting sqref="C8:D8">
    <cfRule type="cellIs" dxfId="2" priority="1" operator="lessThan">
      <formula>0</formula>
    </cfRule>
    <cfRule type="cellIs" dxfId="1" priority="2" operator="greaterThanOrEqual">
      <formula>0</formula>
    </cfRule>
  </conditionalFormatting>
  <conditionalFormatting sqref="F72">
    <cfRule type="cellIs" dxfId="0" priority="3" operator="greaterThanOrEqual">
      <formula>1</formula>
    </cfRule>
  </conditionalFormatting>
  <dataValidations count="3">
    <dataValidation type="list" allowBlank="1" errorTitle="Categoría no válida" error="Selecciona una categoría de la lista." promptTitle="Clasificación de gastos" prompt="Elige la categoría que corresponde al gasto." sqref="B36:B65">
      <formula1>"Alimentación,Transporte,Educación / útiles,Recreación,Vestimenta,Comunicación,Ahorro / inversión,Otros"</formula1>
    </dataValidation>
    <dataValidation type="decimal" operator="greaterThanOrEqual" allowBlank="1" errorTitle="Monto no válido" error="Ingresa un monto igual o mayor que cero." sqref="D12:D30 D36:D65">
      <formula1>0</formula1>
    </dataValidation>
    <dataValidation type="decimal" operator="greaterThan" sqref="F70">
      <formula1>0</formula1>
    </dataValidation>
  </dataValidations>
  <pageMargins left="0.25" right="0.25" top="0.5" bottom="0.5" header="0.5" footer="0.5"/>
  <pageSetup fitToHeight="0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B14"/>
  <sheetViews>
    <sheetView showGridLines="0" workbookViewId="0">
      <selection sqref="A1:B1"/>
    </sheetView>
  </sheetViews>
  <sheetFormatPr baseColWidth="10" defaultColWidth="9.140625" defaultRowHeight="15"/>
  <cols>
    <col min="1" max="1" width="25" customWidth="1"/>
    <col min="2" max="2" width="75" customWidth="1"/>
  </cols>
  <sheetData>
    <row r="1" spans="1:2" ht="19.5">
      <c r="A1" s="57" t="s">
        <v>40</v>
      </c>
      <c r="B1" s="29"/>
    </row>
    <row r="3" spans="1:2">
      <c r="A3" s="11" t="s">
        <v>13</v>
      </c>
      <c r="B3" s="11" t="s">
        <v>41</v>
      </c>
    </row>
    <row r="4" spans="1:2" ht="27.95" customHeight="1">
      <c r="A4" s="12" t="s">
        <v>21</v>
      </c>
      <c r="B4" s="13" t="s">
        <v>42</v>
      </c>
    </row>
    <row r="5" spans="1:2" ht="27.95" customHeight="1">
      <c r="A5" s="14" t="s">
        <v>23</v>
      </c>
      <c r="B5" s="15" t="s">
        <v>43</v>
      </c>
    </row>
    <row r="6" spans="1:2" ht="27.95" customHeight="1">
      <c r="A6" s="12" t="s">
        <v>25</v>
      </c>
      <c r="B6" s="13" t="s">
        <v>44</v>
      </c>
    </row>
    <row r="7" spans="1:2" ht="27.95" customHeight="1">
      <c r="A7" s="14" t="s">
        <v>27</v>
      </c>
      <c r="B7" s="15" t="s">
        <v>45</v>
      </c>
    </row>
    <row r="8" spans="1:2" ht="27.95" customHeight="1">
      <c r="A8" s="12" t="s">
        <v>29</v>
      </c>
      <c r="B8" s="13" t="s">
        <v>46</v>
      </c>
    </row>
    <row r="9" spans="1:2" ht="27.95" customHeight="1">
      <c r="A9" s="14" t="s">
        <v>30</v>
      </c>
      <c r="B9" s="15" t="s">
        <v>47</v>
      </c>
    </row>
    <row r="10" spans="1:2" ht="27.95" customHeight="1">
      <c r="A10" s="12" t="s">
        <v>31</v>
      </c>
      <c r="B10" s="13" t="s">
        <v>48</v>
      </c>
    </row>
    <row r="11" spans="1:2" ht="27.95" customHeight="1">
      <c r="A11" s="14" t="s">
        <v>32</v>
      </c>
      <c r="B11" s="15" t="s">
        <v>49</v>
      </c>
    </row>
    <row r="14" spans="1:2" ht="30" customHeight="1">
      <c r="A14" s="16" t="s">
        <v>50</v>
      </c>
      <c r="B14" s="17" t="s">
        <v>51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Control personal</vt:lpstr>
      <vt:lpstr>Guía de categorías</vt:lpstr>
      <vt:lpstr>'Control personal'!Títulos_a_imprimir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Secretaría</cp:lastModifiedBy>
  <dcterms:created xsi:type="dcterms:W3CDTF">2026-10-13T03:04:28Z</dcterms:created>
  <dcterms:modified xsi:type="dcterms:W3CDTF">2026-10-13T03:14:21Z</dcterms:modified>
</cp:coreProperties>
</file>